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9\3 nabídky\"/>
    </mc:Choice>
  </mc:AlternateContent>
  <xr:revisionPtr revIDLastSave="0" documentId="13_ncr:1_{ECA9DFF4-5938-474C-B31B-6A83CA3EE5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cena'!$B$3:$U$11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11" i="1" s="1"/>
  <c r="T8" i="1"/>
  <c r="P8" i="1"/>
  <c r="Q11" i="1" s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<sst xmlns="http://schemas.openxmlformats.org/spreadsheetml/2006/main" count="45" uniqueCount="43">
  <si>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</si>
  <si>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</si>
  <si>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</si>
  <si>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</si>
  <si>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</si>
  <si>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</si>
  <si>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</si>
  <si>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</si>
  <si>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</si>
  <si>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</si>
  <si>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</si>
  <si>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</si>
  <si>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</si>
  <si>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</si>
  <si>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</si>
  <si>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</si>
  <si>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</si>
  <si>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</si>
  <si>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</si>
  <si>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</si>
  <si>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</si>
  <si>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</si>
  <si>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</si>
  <si>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</si>
  <si>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</si>
  <si>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</si>
  <si>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</si>
  <si>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</si>
  <si>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</si>
  <si>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</si>
  <si>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</si>
  <si>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</si>
  <si>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</si>
  <si>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</si>
  <si>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>do 24.4.2023</t>
  </si>
  <si>
    <t>Mgr. Veronika Hásová, 
Tel.: 37763 5651</t>
  </si>
  <si>
    <t>Sedláčkova 15,
301 00 Plzeň,
Fakulta filozofická - Katedra sociologie,
místnost SP 506</t>
  </si>
  <si>
    <t>Multifukční laserová tiskárna A4</t>
  </si>
  <si>
    <t>Záruka na zboží min. 36 měsíců.</t>
  </si>
  <si>
    <t xml:space="preserve">Tiskárny, kopírky, multifunkce II. 009 - 2023 </t>
  </si>
  <si>
    <r>
      <t xml:space="preserve">Černobílé, laserové, multifunkční zařízení formátu A4.
Černobílé kopírování, tisk, barevné skenování.
Rychlost tisku a kopírování minimálně </t>
    </r>
    <r>
      <rPr>
        <sz val="11"/>
        <color rgb="FFFF0000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stran A4 / minutu.
Rozlišení tisku a skenování min. 600 x 600 dpi.
1x zásobník na min. 500 listů, boční podavač na min. 100 listů.
Paměť minimálně 1 GB RAM rozšiřitelná až na 3 GB.
Duplexní jednotka a síťový tisk.
Automatický podavač dokumentů.
Rozhraní USB 2.0, 10/100/1000 Base TX, USB host (2).
Výstupní kapacita minimálně 500 listů A4.
Barevný dotykový displej.
Tisk přímo z/do USB.
Skenovací mód – Foto, Text, Foto/text.
Typy souborů – TIFF, PDF, PDF A, šífrované PDF, JPEG, XPS, Open XPS.
Skenování do SMB, skenování do e-mailu, skenování do FTP, skenování do USB.
Operační systémy (Windows, Vista, Windows 7/8, Server 2008 R2/2012), WIA sken (Windows, Vista, Windows 7/8, Server 2008 R2/2012) SMTP authentification LDAP, TWAIN sken, WSD sken. 
Válcová a servisní jednotka minimálně na 300 000 stran A4.
Garantovaná životnost stroje výrobcem min. 850 000 stran.
Včetně </t>
    </r>
    <r>
      <rPr>
        <sz val="11"/>
        <color rgb="FFFF0000"/>
        <rFont val="Calibri"/>
        <family val="2"/>
        <charset val="238"/>
        <scheme val="minor"/>
      </rPr>
      <t>startovací sady tonerů</t>
    </r>
    <r>
      <rPr>
        <sz val="11"/>
        <color theme="1"/>
        <rFont val="Calibri"/>
        <family val="2"/>
        <charset val="238"/>
        <scheme val="minor"/>
      </rPr>
      <t>. 
Kompatibilita s tiskovými terminály ZČU: kopírka musí umožňovat blokování ovládacího panelu; odblokování ovládacího panelu se musí provádět sepnutím dvou kontaktů; tyto kontakty musí být vyvedeny mimo kopírku a musí být zakončeny konektorem; podpora SNMP a ze stromu SNMP lze číst tyto hodnoty: stav zařízení (hrPrinterStatus), stav zařízení (hrDeviceStatus); počítadla vytisknutých stránek všech podporovaných formátů.
Záruka min. 3 roky.
Doporučený objem tisku za měsíc: cca 10 000 stran.</t>
    </r>
  </si>
  <si>
    <t>https://www.energystar.gov/productfinder/product/certified-imaging-equipment/details/2346078/export/pdf</t>
  </si>
  <si>
    <t>Triumph Adler TA P-5536i MFP, startovací sada tonerů, záruka 3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</si>
</sst>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7" fillId="0" borderId="0"/>
    <xf numFmtId="0" fontId="7" fillId="0" borderId="0"/>
  </cellStyleXfs>
  <cellXfs count="70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0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4" borderId="1" xfId="0" applyFill="1" applyBorder="1"/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7" fillId="0" borderId="0" xfId="2" applyAlignment="1">
      <alignment horizontal="left"/>
    </xf>
    <xf numFmtId="0" fontId="8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7" fillId="0" borderId="0" xfId="2"/>
    <xf numFmtId="0" fontId="7" fillId="0" borderId="0" xfId="2" applyAlignment="1">
      <alignment vertical="center" wrapText="1"/>
    </xf>
    <xf numFmtId="49" fontId="7" fillId="0" borderId="0" xfId="2" applyNumberFormat="1" applyAlignment="1">
      <alignment vertical="center" wrapText="1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0" borderId="9" xfId="0" applyBorder="1"/>
    <xf numFmtId="0" fontId="18" fillId="4" borderId="2" xfId="0" applyFont="1" applyFill="1" applyBorder="1" applyAlignment="1">
      <alignment horizontal="center" vertical="center" wrapText="1"/>
    </xf>
    <xf numFmtId="49" fontId="24" fillId="0" borderId="0" xfId="0" applyNumberFormat="1" applyFont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1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 inden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" applyFont="1" applyAlignment="1">
      <alignment horizontal="left" vertical="center" wrapText="1"/>
    </xf>
    <xf numFmtId="164" fontId="8" fillId="0" borderId="7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59" zoomScaleNormal="59" workbookViewId="0">
      <selection activeCell="G17" sqref="G17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2" customWidth="1"/>
    <col min="4" max="4" width="9.7109375" style="38" bestFit="1" customWidth="1"/>
    <col min="5" max="5" width="9" style="1" bestFit="1" customWidth="1"/>
    <col min="6" max="6" width="116.7109375" style="2" customWidth="1"/>
    <col min="7" max="7" width="30.28515625" style="3" bestFit="1" customWidth="1"/>
    <col min="8" max="8" width="30.28515625" style="3" customWidth="1"/>
    <col min="9" max="9" width="23.5703125" style="2" bestFit="1" customWidth="1"/>
    <col min="10" max="10" width="19.28515625" style="2" bestFit="1" customWidth="1"/>
    <col min="11" max="11" width="28.28515625" hidden="1" customWidth="1"/>
    <col min="12" max="12" width="38.140625" customWidth="1"/>
    <col min="13" max="13" width="23.7109375" customWidth="1"/>
    <col min="14" max="14" width="33.140625" style="2" customWidth="1"/>
    <col min="15" max="15" width="27.7109375" style="3" customWidth="1"/>
    <col min="16" max="16" width="17.7109375" style="3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4" customWidth="1"/>
  </cols>
  <sheetData>
    <row r="1" spans="1:22" ht="15.75" x14ac:dyDescent="0.25">
      <c r="B1" s="62" t="s">
        <v>29</v>
      </c>
      <c r="C1" s="63"/>
      <c r="D1" s="63"/>
    </row>
    <row r="2" spans="1:22" ht="18" customHeight="1" x14ac:dyDescent="0.25">
      <c r="B2" s="62" t="s">
        <v>39</v>
      </c>
      <c r="C2" s="62"/>
      <c r="D2" s="62"/>
      <c r="G2" s="41"/>
    </row>
    <row r="3" spans="1:22" ht="43.5" customHeight="1" x14ac:dyDescent="0.25">
      <c r="D3" s="1"/>
      <c r="G3" s="69"/>
      <c r="H3" s="69"/>
      <c r="I3" s="69"/>
      <c r="J3" s="69"/>
      <c r="K3" s="69"/>
      <c r="L3" s="69"/>
      <c r="M3" s="69"/>
      <c r="N3" s="69"/>
      <c r="O3" s="69"/>
      <c r="P3" s="2"/>
      <c r="T3" s="5"/>
      <c r="U3" s="6"/>
      <c r="V3" s="7"/>
    </row>
    <row r="4" spans="1:22" ht="43.5" customHeight="1" x14ac:dyDescent="0.25">
      <c r="B4" s="12"/>
      <c r="C4" s="8" t="s">
        <v>0</v>
      </c>
      <c r="D4" s="42"/>
      <c r="E4" s="42"/>
      <c r="F4" s="42"/>
      <c r="G4" s="69"/>
      <c r="H4" s="69"/>
      <c r="I4" s="69"/>
      <c r="J4" s="69"/>
      <c r="K4" s="69"/>
      <c r="L4" s="69"/>
      <c r="M4" s="69"/>
      <c r="N4" s="69"/>
      <c r="O4" s="69"/>
      <c r="P4" s="9"/>
      <c r="Q4" s="9"/>
      <c r="R4" s="9"/>
      <c r="S4" s="9"/>
      <c r="T4" s="9"/>
      <c r="V4" s="10"/>
    </row>
    <row r="5" spans="1:22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J5" s="10"/>
      <c r="O5" s="14"/>
      <c r="P5" s="14"/>
      <c r="T5" s="5"/>
      <c r="V5" s="10"/>
    </row>
    <row r="6" spans="1:22" ht="36.75" customHeight="1" thickBot="1" x14ac:dyDescent="0.3">
      <c r="B6" s="15"/>
      <c r="C6" s="16"/>
      <c r="D6" s="1"/>
      <c r="G6" s="17" t="s">
        <v>2</v>
      </c>
      <c r="H6" s="40" t="s">
        <v>2</v>
      </c>
      <c r="O6" s="18"/>
      <c r="P6" s="18"/>
      <c r="R6" s="17" t="s">
        <v>2</v>
      </c>
      <c r="V6" s="10"/>
    </row>
    <row r="7" spans="1:22" ht="80.25" customHeight="1" thickTop="1" thickBot="1" x14ac:dyDescent="0.3">
      <c r="B7" s="19" t="s">
        <v>3</v>
      </c>
      <c r="C7" s="20" t="s">
        <v>17</v>
      </c>
      <c r="D7" s="20" t="s">
        <v>4</v>
      </c>
      <c r="E7" s="20" t="s">
        <v>18</v>
      </c>
      <c r="F7" s="20" t="s">
        <v>30</v>
      </c>
      <c r="G7" s="21" t="s">
        <v>5</v>
      </c>
      <c r="H7" s="21" t="s">
        <v>16</v>
      </c>
      <c r="I7" s="20" t="s">
        <v>19</v>
      </c>
      <c r="J7" s="20" t="s">
        <v>20</v>
      </c>
      <c r="K7" s="20" t="s">
        <v>32</v>
      </c>
      <c r="L7" s="20" t="s">
        <v>21</v>
      </c>
      <c r="M7" s="43" t="s">
        <v>22</v>
      </c>
      <c r="N7" s="20" t="s">
        <v>23</v>
      </c>
      <c r="O7" s="20" t="s">
        <v>24</v>
      </c>
      <c r="P7" s="20" t="s">
        <v>25</v>
      </c>
      <c r="Q7" s="20" t="s">
        <v>6</v>
      </c>
      <c r="R7" s="22" t="s">
        <v>7</v>
      </c>
      <c r="S7" s="43" t="s">
        <v>8</v>
      </c>
      <c r="T7" s="43" t="s">
        <v>9</v>
      </c>
      <c r="U7" s="20" t="s">
        <v>26</v>
      </c>
      <c r="V7" s="20" t="s">
        <v>27</v>
      </c>
    </row>
    <row r="8" spans="1:22" ht="409.5" customHeight="1" thickTop="1" thickBot="1" x14ac:dyDescent="0.3">
      <c r="A8" s="23"/>
      <c r="B8" s="44">
        <v>1</v>
      </c>
      <c r="C8" s="45" t="s">
        <v>37</v>
      </c>
      <c r="D8" s="46">
        <v>2</v>
      </c>
      <c r="E8" s="47" t="s">
        <v>28</v>
      </c>
      <c r="F8" s="55" t="s">
        <v>40</v>
      </c>
      <c r="G8" s="56" t="s">
        <v>42</v>
      </c>
      <c r="H8" s="56" t="s">
        <v>41</v>
      </c>
      <c r="I8" s="45" t="s">
        <v>33</v>
      </c>
      <c r="J8" s="48" t="s">
        <v>31</v>
      </c>
      <c r="K8" s="49"/>
      <c r="L8" s="45" t="s">
        <v>38</v>
      </c>
      <c r="M8" s="45" t="s">
        <v>35</v>
      </c>
      <c r="N8" s="45" t="s">
        <v>36</v>
      </c>
      <c r="O8" s="50" t="s">
        <v>34</v>
      </c>
      <c r="P8" s="51">
        <f>D8*Q8</f>
        <v>32000</v>
      </c>
      <c r="Q8" s="52">
        <v>16000</v>
      </c>
      <c r="R8" s="57">
        <v>15500</v>
      </c>
      <c r="S8" s="53">
        <f>D8*R8</f>
        <v>31000</v>
      </c>
      <c r="T8" s="54" t="str">
        <f>IF(ISNUMBER(R8), IF(R8&gt;Q8,"NEVYHOVUJE","VYHOVUJE")," ")</f>
        <v>VYHOVUJE</v>
      </c>
      <c r="U8" s="47"/>
      <c r="V8" s="47" t="s">
        <v>14</v>
      </c>
    </row>
    <row r="9" spans="1:22" ht="16.5" thickTop="1" thickBot="1" x14ac:dyDescent="0.3">
      <c r="C9"/>
      <c r="D9"/>
      <c r="E9"/>
      <c r="F9"/>
      <c r="G9" s="24"/>
      <c r="H9"/>
      <c r="I9"/>
      <c r="J9"/>
      <c r="N9"/>
      <c r="O9"/>
      <c r="P9" s="26"/>
      <c r="S9" s="39"/>
    </row>
    <row r="10" spans="1:22" ht="60.75" customHeight="1" thickTop="1" thickBot="1" x14ac:dyDescent="0.3">
      <c r="B10" s="64" t="s">
        <v>10</v>
      </c>
      <c r="C10" s="64"/>
      <c r="D10" s="64"/>
      <c r="E10" s="64"/>
      <c r="F10" s="64"/>
      <c r="G10" s="64"/>
      <c r="H10" s="64"/>
      <c r="I10" s="64"/>
      <c r="J10" s="25"/>
      <c r="K10" s="25"/>
      <c r="L10" s="10"/>
      <c r="M10" s="10"/>
      <c r="N10" s="10"/>
      <c r="O10" s="26"/>
      <c r="P10" s="26"/>
      <c r="Q10" s="27" t="s">
        <v>11</v>
      </c>
      <c r="R10" s="65" t="s">
        <v>12</v>
      </c>
      <c r="S10" s="66"/>
      <c r="T10" s="67"/>
      <c r="V10" s="28"/>
    </row>
    <row r="11" spans="1:22" ht="33" customHeight="1" thickTop="1" thickBot="1" x14ac:dyDescent="0.3">
      <c r="B11" s="68" t="s">
        <v>15</v>
      </c>
      <c r="C11" s="68"/>
      <c r="D11" s="68"/>
      <c r="E11" s="68"/>
      <c r="F11" s="68"/>
      <c r="G11" s="68"/>
      <c r="H11" s="29"/>
      <c r="I11" s="29"/>
      <c r="J11" s="29"/>
      <c r="L11" s="30"/>
      <c r="M11" s="30"/>
      <c r="N11" s="30"/>
      <c r="O11" s="31"/>
      <c r="P11" s="31"/>
      <c r="Q11" s="32">
        <f>SUM(P8:P8)</f>
        <v>32000</v>
      </c>
      <c r="R11" s="59">
        <f>SUM(S8:S8)</f>
        <v>31000</v>
      </c>
      <c r="S11" s="60"/>
      <c r="T11" s="61"/>
    </row>
    <row r="12" spans="1:22" ht="18.600000000000001" customHeight="1" thickTop="1" x14ac:dyDescent="0.25">
      <c r="B12" s="33"/>
      <c r="C12" s="34"/>
      <c r="D12" s="35"/>
      <c r="E12" s="34"/>
      <c r="F12" s="34"/>
      <c r="G12" s="36"/>
      <c r="H12" s="36"/>
      <c r="I12" s="36"/>
      <c r="J12" s="36"/>
      <c r="N12"/>
    </row>
    <row r="13" spans="1:22" ht="18.600000000000001" customHeight="1" x14ac:dyDescent="0.25">
      <c r="B13" s="58" t="s">
        <v>13</v>
      </c>
      <c r="C13" s="58"/>
      <c r="D13" s="58"/>
      <c r="E13" s="58"/>
      <c r="F13" s="58"/>
      <c r="G13" s="58"/>
      <c r="H13" s="58"/>
      <c r="I13" s="58"/>
      <c r="J13"/>
      <c r="N13"/>
    </row>
    <row r="14" spans="1:22" ht="18.600000000000001" customHeight="1" x14ac:dyDescent="0.25">
      <c r="B14" s="37"/>
      <c r="C14" s="37"/>
      <c r="D14" s="37"/>
      <c r="E14" s="37"/>
      <c r="F14" s="37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9eISmVL6vqg6WKefO7+bUHb5uZJ4xMJGVZOOfVpMdFH7UVeOREhUd3IHAhitxyFTXVHTFrVSO7BbT29Uwx1k0A==" saltValue="Zew7Ks2uGMrizutyTs+fYA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T8">
    <cfRule type="cellIs" dxfId="5" priority="66" operator="equal">
      <formula>"VYHOVUJE"</formula>
    </cfRule>
  </conditionalFormatting>
  <conditionalFormatting sqref="T8">
    <cfRule type="cellIs" dxfId="4" priority="65" operator="equal">
      <formula>"NEVYHOVUJE"</formula>
    </cfRule>
  </conditionalFormatting>
  <conditionalFormatting sqref="G8:H8 R8">
    <cfRule type="containsBlanks" dxfId="3" priority="56">
      <formula>LEN(TRIM(G8))=0</formula>
    </cfRule>
  </conditionalFormatting>
  <conditionalFormatting sqref="G8:H8 R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R8">
    <cfRule type="notContainsBlanks" dxfId="0" priority="19">
      <formula>LEN(TRIM(R8))&gt;0</formula>
    </cfRule>
  </conditionalFormatting>
  <dataValidations count="3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  <dataValidation type="list" allowBlank="1" showInputMessage="1" showErrorMessage="1" sqref="V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2023-02-08T10:58:50Z</cp:lastPrinted>
  <dcterms:created xsi:type="dcterms:W3CDTF">2014-03-05T12:43:32Z</dcterms:created>
  <dcterms:modified xsi:type="dcterms:W3CDTF">2023-04-11T06:13:40Z</dcterms:modified>
</cp:coreProperties>
</file>